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Лист1!$A$1:$Q$19</definedName>
  </definedNames>
  <calcPr calcId="125725"/>
</workbook>
</file>

<file path=xl/calcChain.xml><?xml version="1.0" encoding="utf-8"?>
<calcChain xmlns="http://schemas.openxmlformats.org/spreadsheetml/2006/main">
  <c r="G12" i="1"/>
  <c r="K12"/>
  <c r="H12"/>
  <c r="N13" l="1"/>
  <c r="G14"/>
  <c r="H14"/>
  <c r="I14"/>
  <c r="K14"/>
  <c r="L14"/>
  <c r="M14"/>
  <c r="O14"/>
  <c r="P14"/>
  <c r="Q14"/>
  <c r="F13"/>
  <c r="N12"/>
  <c r="J12"/>
  <c r="F12"/>
  <c r="N14" l="1"/>
  <c r="F14"/>
  <c r="E12"/>
  <c r="J13"/>
  <c r="E13" l="1"/>
  <c r="E14" s="1"/>
  <c r="J14"/>
</calcChain>
</file>

<file path=xl/sharedStrings.xml><?xml version="1.0" encoding="utf-8"?>
<sst xmlns="http://schemas.openxmlformats.org/spreadsheetml/2006/main" count="32" uniqueCount="22">
  <si>
    <t>№ п/п</t>
  </si>
  <si>
    <t>Наименование мероприятия</t>
  </si>
  <si>
    <t>Всего</t>
  </si>
  <si>
    <t>Итого</t>
  </si>
  <si>
    <t>Мест.б-т</t>
  </si>
  <si>
    <t>Обл.б-т</t>
  </si>
  <si>
    <t>Внебюджет</t>
  </si>
  <si>
    <t>Ремонт асфальтобетонных дорог</t>
  </si>
  <si>
    <t>Ремонт грунтощебеночных дорог</t>
  </si>
  <si>
    <t>м.</t>
  </si>
  <si>
    <t>Ед.        изм.</t>
  </si>
  <si>
    <t>Сургут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</si>
  <si>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Сургут муниципального района Сергиевский "Модернизация и развитие автомобильных дорог общего пользования местного значения на 2018-2020 годы"</t>
  </si>
  <si>
    <t>2018 год</t>
  </si>
  <si>
    <t>2019 год</t>
  </si>
  <si>
    <t>2020 год</t>
  </si>
  <si>
    <t>к Постановлению администрации сельского поселения</t>
  </si>
  <si>
    <t>Самарской области</t>
  </si>
  <si>
    <t>Финансирование,руб*</t>
  </si>
  <si>
    <t>*Общий объем финансового рбеспечения Программы ,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</t>
  </si>
  <si>
    <t>Приложение №1 к постановлению № 12 от 20.02.2020г.</t>
  </si>
  <si>
    <t>"26" 02 2018 года №10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</si>
</sst>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80" zoomScaleSheetLayoutView="80" workbookViewId="0">
      <selection activeCell="J10" sqref="J10:M10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6.28515625" bestFit="1" customWidth="1"/>
    <col min="5" max="5" width="23.5703125" style="5" customWidth="1"/>
    <col min="6" max="8" width="14.42578125" style="5" bestFit="1" customWidth="1"/>
    <col min="9" max="9" width="12.42578125" style="5" bestFit="1" customWidth="1"/>
    <col min="10" max="10" width="14.42578125" style="5" bestFit="1" customWidth="1"/>
    <col min="11" max="11" width="15.5703125" style="5" bestFit="1" customWidth="1"/>
    <col min="12" max="12" width="18.7109375" style="5" customWidth="1"/>
    <col min="13" max="13" width="12.42578125" style="5" bestFit="1" customWidth="1"/>
    <col min="14" max="15" width="14.425781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20</v>
      </c>
    </row>
    <row r="2" spans="1:17">
      <c r="L2" t="s">
        <v>16</v>
      </c>
    </row>
    <row r="3" spans="1:17">
      <c r="L3" t="s">
        <v>11</v>
      </c>
    </row>
    <row r="4" spans="1:17">
      <c r="L4" t="s">
        <v>17</v>
      </c>
    </row>
    <row r="5" spans="1:17">
      <c r="L5" t="s">
        <v>21</v>
      </c>
    </row>
    <row r="7" spans="1:17" ht="41.25" customHeight="1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9" spans="1:17" s="1" customFormat="1" ht="15.75">
      <c r="A9" s="16" t="s">
        <v>0</v>
      </c>
      <c r="B9" s="16" t="s">
        <v>1</v>
      </c>
      <c r="C9" s="19" t="s">
        <v>10</v>
      </c>
      <c r="D9" s="20"/>
      <c r="E9" s="25" t="s">
        <v>18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2" customFormat="1" ht="15.75">
      <c r="A10" s="17"/>
      <c r="B10" s="17"/>
      <c r="C10" s="21"/>
      <c r="D10" s="22"/>
      <c r="E10" s="26" t="s">
        <v>2</v>
      </c>
      <c r="F10" s="28" t="s">
        <v>13</v>
      </c>
      <c r="G10" s="28"/>
      <c r="H10" s="28"/>
      <c r="I10" s="28"/>
      <c r="J10" s="28" t="s">
        <v>14</v>
      </c>
      <c r="K10" s="28"/>
      <c r="L10" s="28"/>
      <c r="M10" s="28"/>
      <c r="N10" s="28" t="s">
        <v>15</v>
      </c>
      <c r="O10" s="28"/>
      <c r="P10" s="28"/>
      <c r="Q10" s="28"/>
    </row>
    <row r="11" spans="1:17" s="2" customFormat="1" ht="15.75">
      <c r="A11" s="18"/>
      <c r="B11" s="18"/>
      <c r="C11" s="23"/>
      <c r="D11" s="24"/>
      <c r="E11" s="27"/>
      <c r="F11" s="8" t="s">
        <v>3</v>
      </c>
      <c r="G11" s="8" t="s">
        <v>4</v>
      </c>
      <c r="H11" s="8" t="s">
        <v>5</v>
      </c>
      <c r="I11" s="8" t="s">
        <v>6</v>
      </c>
      <c r="J11" s="8" t="s">
        <v>3</v>
      </c>
      <c r="K11" s="8" t="s">
        <v>4</v>
      </c>
      <c r="L11" s="8" t="s">
        <v>5</v>
      </c>
      <c r="M11" s="8" t="s">
        <v>6</v>
      </c>
      <c r="N11" s="8" t="s">
        <v>3</v>
      </c>
      <c r="O11" s="8" t="s">
        <v>4</v>
      </c>
      <c r="P11" s="8" t="s">
        <v>5</v>
      </c>
      <c r="Q11" s="8" t="s">
        <v>6</v>
      </c>
    </row>
    <row r="12" spans="1:17" s="2" customFormat="1" ht="47.25">
      <c r="A12" s="3">
        <v>1</v>
      </c>
      <c r="B12" s="4" t="s">
        <v>7</v>
      </c>
      <c r="C12" s="3" t="s">
        <v>9</v>
      </c>
      <c r="D12" s="3">
        <v>7</v>
      </c>
      <c r="E12" s="6">
        <f t="shared" ref="E12:E13" si="0">F12+J12+N12</f>
        <v>11849660.359999999</v>
      </c>
      <c r="F12" s="6">
        <f t="shared" ref="F12:F13" si="1">G12+H12+I12</f>
        <v>5274020.66</v>
      </c>
      <c r="G12" s="7">
        <f>156168.62+188643.28+5408.23+49776.53</f>
        <v>399996.66000000003</v>
      </c>
      <c r="H12" s="7">
        <f>4874024</f>
        <v>4874024</v>
      </c>
      <c r="I12" s="7">
        <v>0</v>
      </c>
      <c r="J12" s="6">
        <f>K12+L12+M12</f>
        <v>6575639.7000000002</v>
      </c>
      <c r="K12" s="7">
        <f>179716.82+98873.3+62970.58</f>
        <v>341560.7</v>
      </c>
      <c r="L12" s="7">
        <v>6234079</v>
      </c>
      <c r="M12" s="7">
        <v>0</v>
      </c>
      <c r="N12" s="6">
        <f>O12+P12+Q12</f>
        <v>0</v>
      </c>
      <c r="O12" s="7">
        <v>0</v>
      </c>
      <c r="P12" s="7">
        <v>0</v>
      </c>
      <c r="Q12" s="7">
        <v>0</v>
      </c>
    </row>
    <row r="13" spans="1:17" s="2" customFormat="1" ht="47.25">
      <c r="A13" s="3">
        <v>2</v>
      </c>
      <c r="B13" s="4" t="s">
        <v>8</v>
      </c>
      <c r="C13" s="3" t="s">
        <v>9</v>
      </c>
      <c r="D13" s="3">
        <v>87</v>
      </c>
      <c r="E13" s="6">
        <f t="shared" si="0"/>
        <v>261002.3</v>
      </c>
      <c r="F13" s="6">
        <f t="shared" si="1"/>
        <v>261002.3</v>
      </c>
      <c r="G13" s="7">
        <v>261002.3</v>
      </c>
      <c r="H13" s="7">
        <v>0</v>
      </c>
      <c r="I13" s="7">
        <v>0</v>
      </c>
      <c r="J13" s="6">
        <f>K13+L13+M13</f>
        <v>0</v>
      </c>
      <c r="K13" s="7">
        <v>0</v>
      </c>
      <c r="L13" s="7">
        <v>0</v>
      </c>
      <c r="M13" s="7">
        <v>0</v>
      </c>
      <c r="N13" s="6">
        <f>O13+P13+Q13</f>
        <v>0</v>
      </c>
      <c r="O13" s="7">
        <v>0</v>
      </c>
      <c r="P13" s="7">
        <v>0</v>
      </c>
      <c r="Q13" s="7">
        <v>0</v>
      </c>
    </row>
    <row r="14" spans="1:17" s="2" customFormat="1" ht="15.75">
      <c r="A14" s="14" t="s">
        <v>3</v>
      </c>
      <c r="B14" s="14"/>
      <c r="C14" s="14"/>
      <c r="D14" s="14"/>
      <c r="E14" s="6">
        <f>E13+E12</f>
        <v>12110662.66</v>
      </c>
      <c r="F14" s="6">
        <f t="shared" ref="F14:Q14" si="2">F13+F12</f>
        <v>5535022.96</v>
      </c>
      <c r="G14" s="6">
        <f t="shared" si="2"/>
        <v>660998.96</v>
      </c>
      <c r="H14" s="6">
        <f t="shared" si="2"/>
        <v>4874024</v>
      </c>
      <c r="I14" s="6">
        <f t="shared" si="2"/>
        <v>0</v>
      </c>
      <c r="J14" s="6">
        <f t="shared" si="2"/>
        <v>6575639.7000000002</v>
      </c>
      <c r="K14" s="6">
        <f t="shared" si="2"/>
        <v>341560.7</v>
      </c>
      <c r="L14" s="6">
        <f t="shared" si="2"/>
        <v>6234079</v>
      </c>
      <c r="M14" s="6">
        <f t="shared" si="2"/>
        <v>0</v>
      </c>
      <c r="N14" s="6">
        <f t="shared" si="2"/>
        <v>0</v>
      </c>
      <c r="O14" s="6">
        <f t="shared" si="2"/>
        <v>0</v>
      </c>
      <c r="P14" s="6">
        <f t="shared" si="2"/>
        <v>0</v>
      </c>
      <c r="Q14" s="6">
        <f t="shared" si="2"/>
        <v>0</v>
      </c>
    </row>
    <row r="15" spans="1:17" s="9" customFormat="1" ht="15.75" customHeight="1">
      <c r="A15" s="12" t="s">
        <v>19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1"/>
      <c r="M15" s="10"/>
      <c r="N15" s="10"/>
      <c r="O15" s="10"/>
      <c r="P15" s="10"/>
      <c r="Q15" s="10"/>
    </row>
    <row r="16" spans="1:17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</sheetData>
  <mergeCells count="11">
    <mergeCell ref="A15:K16"/>
    <mergeCell ref="A14:D14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2020-02-20T10:31:44Z</dcterms:modified>
</cp:coreProperties>
</file>